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2" sheetId="1" r:id="rId1"/>
    <sheet name="Sheet1" sheetId="2" r:id="rId2"/>
  </sheets>
  <definedNames>
    <definedName name="_xlnm.Print_Area" localSheetId="1">'Sheet1'!$A$1:$AD$35</definedName>
    <definedName name="_xlnm.Print_Area" localSheetId="1">'Sheet1'!$A$1:$AD$35</definedName>
  </definedNames>
  <calcPr fullCalcOnLoad="1"/>
</workbook>
</file>

<file path=xl/sharedStrings.xml><?xml version="1.0" encoding="utf-8"?>
<sst xmlns="http://schemas.openxmlformats.org/spreadsheetml/2006/main" count="142" uniqueCount="21">
  <si>
    <t>Hours</t>
  </si>
  <si>
    <t>SUNDAY</t>
  </si>
  <si>
    <t>MONDAY</t>
  </si>
  <si>
    <t>TUESDAY</t>
  </si>
  <si>
    <t>WEDNESDAY</t>
  </si>
  <si>
    <t>THURSDAY</t>
  </si>
  <si>
    <t>FRIDAY</t>
  </si>
  <si>
    <t>SATURDAY</t>
  </si>
  <si>
    <t>On</t>
  </si>
  <si>
    <t>Off</t>
  </si>
  <si>
    <t>Turn</t>
  </si>
  <si>
    <t>Total</t>
  </si>
  <si>
    <t>FD*</t>
  </si>
  <si>
    <t>FD</t>
  </si>
  <si>
    <t>AO</t>
  </si>
  <si>
    <r>
      <rPr>
        <b/>
        <sz val="16"/>
        <color indexed="8"/>
        <rFont val="Calibri"/>
        <family val="2"/>
      </rPr>
      <t xml:space="preserve">FD </t>
    </r>
    <r>
      <rPr>
        <b/>
        <sz val="20"/>
        <color indexed="8"/>
        <rFont val="Calibri"/>
        <family val="2"/>
      </rPr>
      <t>*</t>
    </r>
  </si>
  <si>
    <t>RR</t>
  </si>
  <si>
    <r>
      <rPr>
        <sz val="16"/>
        <color indexed="8"/>
        <rFont val="Calibri"/>
        <family val="2"/>
      </rPr>
      <t xml:space="preserve">FD </t>
    </r>
    <r>
      <rPr>
        <sz val="20"/>
        <color indexed="8"/>
        <rFont val="Calibri"/>
        <family val="2"/>
      </rPr>
      <t>*</t>
    </r>
  </si>
  <si>
    <t xml:space="preserve">FD </t>
  </si>
  <si>
    <t>Link Hrs</t>
  </si>
  <si>
    <t>Link Av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</si>
</sst>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"/>
    <numFmt numFmtId="166" formatCode="[H]:MM"/>
    <numFmt numFmtId="167" formatCode="0"/>
    <numFmt numFmtId="168" formatCode="[HH]:MM"/>
  </numFmts>
  <fonts count="20">
    <font>
      <sz val="10"/>
      <name val="Arial"/>
      <family val="0"/>
    </font>
    <font>
      <sz val="16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20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22"/>
      <name val="Arial"/>
      <family val="2"/>
    </font>
    <font>
      <sz val="12"/>
      <name val="Agency FB"/>
      <family val="2"/>
    </font>
    <font>
      <sz val="20"/>
      <name val="Arial"/>
      <family val="2"/>
    </font>
    <font>
      <sz val="16"/>
      <color indexed="8"/>
      <name val="Arial"/>
      <family val="2"/>
    </font>
    <font>
      <b/>
      <i/>
      <sz val="20"/>
      <name val="Arial"/>
      <family val="2"/>
    </font>
    <font>
      <b/>
      <sz val="12"/>
      <name val="Agency FB"/>
      <family val="2"/>
    </font>
    <font>
      <b/>
      <i/>
      <sz val="22"/>
      <name val="Arial"/>
      <family val="2"/>
    </font>
    <font>
      <sz val="2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8" fillId="3" borderId="17" xfId="0" applyNumberFormat="1" applyFont="1" applyFill="1" applyBorder="1" applyAlignment="1">
      <alignment horizontal="center" vertical="center"/>
    </xf>
    <xf numFmtId="165" fontId="8" fillId="4" borderId="18" xfId="0" applyNumberFormat="1" applyFont="1" applyFill="1" applyBorder="1" applyAlignment="1">
      <alignment horizontal="center" vertical="center"/>
    </xf>
    <xf numFmtId="165" fontId="8" fillId="4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6" fontId="1" fillId="0" borderId="21" xfId="0" applyNumberFormat="1" applyFont="1" applyFill="1" applyBorder="1" applyAlignment="1">
      <alignment horizontal="center" vertical="center"/>
    </xf>
    <xf numFmtId="165" fontId="8" fillId="4" borderId="22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5" fontId="7" fillId="5" borderId="21" xfId="0" applyNumberFormat="1" applyFont="1" applyFill="1" applyBorder="1" applyAlignment="1">
      <alignment horizontal="center" vertical="center"/>
    </xf>
    <xf numFmtId="165" fontId="7" fillId="6" borderId="23" xfId="0" applyNumberFormat="1" applyFont="1" applyFill="1" applyBorder="1" applyAlignment="1">
      <alignment horizontal="center" vertical="center"/>
    </xf>
    <xf numFmtId="165" fontId="7" fillId="6" borderId="24" xfId="0" applyNumberFormat="1" applyFont="1" applyFill="1" applyBorder="1" applyAlignment="1">
      <alignment horizontal="center" vertical="center"/>
    </xf>
    <xf numFmtId="164" fontId="7" fillId="6" borderId="24" xfId="0" applyFont="1" applyFill="1" applyBorder="1" applyAlignment="1">
      <alignment horizontal="center" vertical="center"/>
    </xf>
    <xf numFmtId="165" fontId="7" fillId="6" borderId="25" xfId="0" applyNumberFormat="1" applyFont="1" applyFill="1" applyBorder="1" applyAlignment="1">
      <alignment horizontal="center" vertical="center"/>
    </xf>
    <xf numFmtId="164" fontId="7" fillId="0" borderId="24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7" fillId="6" borderId="20" xfId="0" applyNumberFormat="1" applyFont="1" applyFill="1" applyBorder="1" applyAlignment="1">
      <alignment horizontal="center" vertical="center"/>
    </xf>
    <xf numFmtId="164" fontId="7" fillId="6" borderId="24" xfId="0" applyNumberFormat="1" applyFont="1" applyFill="1" applyBorder="1" applyAlignment="1">
      <alignment horizontal="center" vertical="center"/>
    </xf>
    <xf numFmtId="165" fontId="7" fillId="6" borderId="21" xfId="0" applyNumberFormat="1" applyFont="1" applyFill="1" applyBorder="1" applyAlignment="1">
      <alignment horizontal="center" vertical="center"/>
    </xf>
    <xf numFmtId="165" fontId="7" fillId="5" borderId="23" xfId="0" applyNumberFormat="1" applyFont="1" applyFill="1" applyBorder="1" applyAlignment="1">
      <alignment horizontal="center" vertical="center"/>
    </xf>
    <xf numFmtId="165" fontId="7" fillId="5" borderId="24" xfId="0" applyNumberFormat="1" applyFont="1" applyFill="1" applyBorder="1" applyAlignment="1">
      <alignment horizontal="center" vertical="center"/>
    </xf>
    <xf numFmtId="164" fontId="7" fillId="5" borderId="24" xfId="0" applyNumberFormat="1" applyFont="1" applyFill="1" applyBorder="1" applyAlignment="1">
      <alignment horizontal="center" vertical="center"/>
    </xf>
    <xf numFmtId="165" fontId="7" fillId="5" borderId="25" xfId="0" applyNumberFormat="1" applyFont="1" applyFill="1" applyBorder="1" applyAlignment="1">
      <alignment horizontal="center" vertical="center"/>
    </xf>
    <xf numFmtId="165" fontId="7" fillId="5" borderId="20" xfId="0" applyNumberFormat="1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5" fontId="8" fillId="3" borderId="18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5" fontId="8" fillId="4" borderId="26" xfId="0" applyNumberFormat="1" applyFont="1" applyFill="1" applyBorder="1" applyAlignment="1">
      <alignment horizontal="center" vertical="center"/>
    </xf>
    <xf numFmtId="165" fontId="8" fillId="4" borderId="24" xfId="0" applyNumberFormat="1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center" vertical="center"/>
    </xf>
    <xf numFmtId="165" fontId="7" fillId="0" borderId="28" xfId="0" applyNumberFormat="1" applyFont="1" applyFill="1" applyBorder="1" applyAlignment="1">
      <alignment horizontal="center" vertical="center"/>
    </xf>
    <xf numFmtId="164" fontId="7" fillId="0" borderId="28" xfId="0" applyFont="1" applyFill="1" applyBorder="1" applyAlignment="1">
      <alignment horizontal="center" vertical="center"/>
    </xf>
    <xf numFmtId="165" fontId="7" fillId="0" borderId="29" xfId="0" applyNumberFormat="1" applyFont="1" applyFill="1" applyBorder="1" applyAlignment="1">
      <alignment horizontal="center" vertical="center"/>
    </xf>
    <xf numFmtId="164" fontId="8" fillId="7" borderId="24" xfId="0" applyFont="1" applyFill="1" applyBorder="1" applyAlignment="1">
      <alignment horizontal="center" vertical="center"/>
    </xf>
    <xf numFmtId="167" fontId="7" fillId="5" borderId="24" xfId="0" applyNumberFormat="1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/>
    </xf>
    <xf numFmtId="164" fontId="5" fillId="6" borderId="24" xfId="0" applyFont="1" applyFill="1" applyBorder="1" applyAlignment="1">
      <alignment horizontal="center" vertical="center"/>
    </xf>
    <xf numFmtId="164" fontId="7" fillId="5" borderId="24" xfId="0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5" borderId="24" xfId="0" applyNumberFormat="1" applyFont="1" applyFill="1" applyBorder="1" applyAlignment="1">
      <alignment horizontal="center" vertical="center"/>
    </xf>
    <xf numFmtId="165" fontId="7" fillId="3" borderId="22" xfId="0" applyNumberFormat="1" applyFont="1" applyFill="1" applyBorder="1" applyAlignment="1">
      <alignment horizontal="center" vertical="center"/>
    </xf>
    <xf numFmtId="164" fontId="8" fillId="7" borderId="24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5" fillId="5" borderId="24" xfId="0" applyFont="1" applyFill="1" applyBorder="1" applyAlignment="1">
      <alignment horizontal="center" vertical="center"/>
    </xf>
    <xf numFmtId="164" fontId="7" fillId="7" borderId="2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8" fillId="4" borderId="31" xfId="0" applyNumberFormat="1" applyFont="1" applyFill="1" applyBorder="1" applyAlignment="1">
      <alignment horizontal="center" vertical="center"/>
    </xf>
    <xf numFmtId="165" fontId="8" fillId="4" borderId="32" xfId="0" applyNumberFormat="1" applyFont="1" applyFill="1" applyBorder="1" applyAlignment="1">
      <alignment horizontal="center" vertical="center"/>
    </xf>
    <xf numFmtId="165" fontId="7" fillId="0" borderId="33" xfId="0" applyNumberFormat="1" applyFont="1" applyFill="1" applyBorder="1" applyAlignment="1">
      <alignment horizontal="center" vertical="center"/>
    </xf>
    <xf numFmtId="165" fontId="7" fillId="0" borderId="34" xfId="0" applyNumberFormat="1" applyFont="1" applyFill="1" applyBorder="1" applyAlignment="1">
      <alignment horizontal="center" vertical="center"/>
    </xf>
    <xf numFmtId="164" fontId="13" fillId="0" borderId="35" xfId="20" applyNumberFormat="1" applyFont="1" applyFill="1" applyBorder="1" applyAlignment="1">
      <alignment horizontal="center" vertical="center"/>
      <protection/>
    </xf>
    <xf numFmtId="168" fontId="13" fillId="0" borderId="36" xfId="21" applyNumberFormat="1" applyFont="1" applyBorder="1" applyAlignment="1">
      <alignment horizontal="center" vertical="center"/>
      <protection/>
    </xf>
    <xf numFmtId="164" fontId="6" fillId="0" borderId="0" xfId="0" applyFont="1" applyAlignment="1">
      <alignment/>
    </xf>
    <xf numFmtId="164" fontId="14" fillId="0" borderId="0" xfId="0" applyFont="1" applyAlignment="1">
      <alignment/>
    </xf>
    <xf numFmtId="165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3" fillId="0" borderId="0" xfId="0" applyFont="1" applyAlignment="1">
      <alignment horizontal="center" vertical="center"/>
    </xf>
    <xf numFmtId="164" fontId="13" fillId="0" borderId="20" xfId="20" applyFont="1" applyBorder="1" applyAlignment="1">
      <alignment horizontal="center" vertical="center"/>
      <protection/>
    </xf>
    <xf numFmtId="164" fontId="9" fillId="0" borderId="37" xfId="0" applyFont="1" applyFill="1" applyBorder="1" applyAlignment="1">
      <alignment horizontal="center" vertic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4" fontId="17" fillId="2" borderId="20" xfId="20" applyFont="1" applyFill="1" applyBorder="1" applyAlignment="1">
      <alignment horizontal="center" vertical="center"/>
      <protection/>
    </xf>
    <xf numFmtId="168" fontId="13" fillId="0" borderId="21" xfId="20" applyNumberFormat="1" applyFont="1" applyBorder="1" applyAlignment="1">
      <alignment horizontal="center" vertical="center"/>
      <protection/>
    </xf>
    <xf numFmtId="164" fontId="12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3" fillId="0" borderId="21" xfId="20" applyFont="1" applyBorder="1" applyAlignment="1">
      <alignment horizontal="center" vertical="center"/>
      <protection/>
    </xf>
    <xf numFmtId="164" fontId="12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7" fontId="19" fillId="0" borderId="0" xfId="0" applyNumberFormat="1" applyFont="1" applyFill="1" applyBorder="1" applyAlignment="1">
      <alignment horizontal="center" vertical="center"/>
    </xf>
    <xf numFmtId="164" fontId="13" fillId="0" borderId="5" xfId="20" applyFont="1" applyBorder="1" applyAlignment="1">
      <alignment horizontal="center" vertical="center"/>
      <protection/>
    </xf>
    <xf numFmtId="168" fontId="13" fillId="0" borderId="6" xfId="20" applyNumberFormat="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00390625" defaultRowHeight="12.7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workbookViewId="0" topLeftCell="A1">
      <selection activeCell="A1" sqref="A1"/>
    </sheetView>
  </sheetViews>
  <sheetFormatPr defaultColWidth="8.00390625" defaultRowHeight="12.75"/>
  <cols>
    <col min="1" max="1" width="11.57421875" style="1" customWidth="1"/>
    <col min="2" max="2" width="12.57421875" style="2" customWidth="1"/>
    <col min="3" max="30" width="12.7109375" style="0" customWidth="1"/>
    <col min="31" max="31" width="16.28125" style="0" customWidth="1"/>
    <col min="32" max="16384" width="8.7109375" style="0" customWidth="1"/>
  </cols>
  <sheetData>
    <row r="1" spans="1:30" s="1" customFormat="1" ht="39.75" customHeight="1">
      <c r="A1" s="3"/>
      <c r="B1" s="4" t="s">
        <v>0</v>
      </c>
      <c r="C1" s="5" t="s">
        <v>1</v>
      </c>
      <c r="D1" s="5"/>
      <c r="E1" s="5"/>
      <c r="F1" s="5"/>
      <c r="G1" s="6" t="s">
        <v>2</v>
      </c>
      <c r="H1" s="6"/>
      <c r="I1" s="6"/>
      <c r="J1" s="6"/>
      <c r="K1" s="5" t="s">
        <v>3</v>
      </c>
      <c r="L1" s="5"/>
      <c r="M1" s="5"/>
      <c r="N1" s="5"/>
      <c r="O1" s="7" t="s">
        <v>4</v>
      </c>
      <c r="P1" s="7"/>
      <c r="Q1" s="7"/>
      <c r="R1" s="7"/>
      <c r="S1" s="5" t="s">
        <v>5</v>
      </c>
      <c r="T1" s="5"/>
      <c r="U1" s="5"/>
      <c r="V1" s="5"/>
      <c r="W1" s="7" t="s">
        <v>6</v>
      </c>
      <c r="X1" s="7"/>
      <c r="Y1" s="7"/>
      <c r="Z1" s="7"/>
      <c r="AA1" s="5" t="s">
        <v>7</v>
      </c>
      <c r="AB1" s="5"/>
      <c r="AC1" s="5"/>
      <c r="AD1" s="5"/>
    </row>
    <row r="2" spans="1:31" ht="39.75" customHeight="1">
      <c r="A2" s="8"/>
      <c r="B2" s="9"/>
      <c r="C2" s="10" t="s">
        <v>8</v>
      </c>
      <c r="D2" s="11" t="s">
        <v>9</v>
      </c>
      <c r="E2" s="12" t="s">
        <v>10</v>
      </c>
      <c r="F2" s="13" t="s">
        <v>11</v>
      </c>
      <c r="G2" s="14" t="s">
        <v>8</v>
      </c>
      <c r="H2" s="15" t="s">
        <v>9</v>
      </c>
      <c r="I2" s="16" t="s">
        <v>10</v>
      </c>
      <c r="J2" s="17" t="s">
        <v>11</v>
      </c>
      <c r="K2" s="18" t="s">
        <v>8</v>
      </c>
      <c r="L2" s="15" t="s">
        <v>9</v>
      </c>
      <c r="M2" s="16" t="s">
        <v>10</v>
      </c>
      <c r="N2" s="19" t="s">
        <v>11</v>
      </c>
      <c r="O2" s="14" t="s">
        <v>8</v>
      </c>
      <c r="P2" s="15" t="s">
        <v>9</v>
      </c>
      <c r="Q2" s="16" t="s">
        <v>10</v>
      </c>
      <c r="R2" s="17" t="s">
        <v>11</v>
      </c>
      <c r="S2" s="18" t="s">
        <v>8</v>
      </c>
      <c r="T2" s="15" t="s">
        <v>9</v>
      </c>
      <c r="U2" s="16" t="s">
        <v>10</v>
      </c>
      <c r="V2" s="19" t="s">
        <v>11</v>
      </c>
      <c r="W2" s="14" t="s">
        <v>8</v>
      </c>
      <c r="X2" s="15" t="s">
        <v>9</v>
      </c>
      <c r="Y2" s="16" t="s">
        <v>10</v>
      </c>
      <c r="Z2" s="17" t="s">
        <v>11</v>
      </c>
      <c r="AA2" s="18" t="s">
        <v>8</v>
      </c>
      <c r="AB2" s="15" t="s">
        <v>9</v>
      </c>
      <c r="AC2" s="16" t="s">
        <v>10</v>
      </c>
      <c r="AD2" s="19" t="s">
        <v>11</v>
      </c>
      <c r="AE2" s="20"/>
    </row>
    <row r="3" spans="1:31" ht="39.75" customHeight="1">
      <c r="A3" s="21">
        <v>1</v>
      </c>
      <c r="B3" s="22">
        <f aca="true" t="shared" si="0" ref="B3:B30">F3+J3+N3+R3+V3+Z3+AD3</f>
        <v>1.3534722222222222</v>
      </c>
      <c r="C3" s="23">
        <v>0.2881944444444445</v>
      </c>
      <c r="D3" s="24">
        <v>0.6423611111111112</v>
      </c>
      <c r="E3" s="25">
        <v>4010</v>
      </c>
      <c r="F3" s="26">
        <v>0.36319444444444443</v>
      </c>
      <c r="G3" s="27">
        <v>0.20902777777777778</v>
      </c>
      <c r="H3" s="24">
        <f>SUM(G3)+J3</f>
        <v>0.46180555555555564</v>
      </c>
      <c r="I3" s="25">
        <v>13</v>
      </c>
      <c r="J3" s="28">
        <v>0.25277777777777777</v>
      </c>
      <c r="K3" s="29" t="s">
        <v>12</v>
      </c>
      <c r="L3" s="29"/>
      <c r="M3" s="29"/>
      <c r="N3" s="29"/>
      <c r="O3" s="30" t="s">
        <v>13</v>
      </c>
      <c r="P3" s="30"/>
      <c r="Q3" s="30"/>
      <c r="R3" s="30"/>
      <c r="S3" s="23">
        <v>0.2333333333333333</v>
      </c>
      <c r="T3" s="24">
        <f aca="true" t="shared" si="1" ref="T3:T5">SUM(S3)+V3</f>
        <v>0.5798611111111112</v>
      </c>
      <c r="U3" s="25">
        <v>14</v>
      </c>
      <c r="V3" s="26">
        <v>0.34652777777777777</v>
      </c>
      <c r="W3" s="27">
        <v>0.2826388888888889</v>
      </c>
      <c r="X3" s="24">
        <f aca="true" t="shared" si="2" ref="X3:X5">SUM(W3)+Z3</f>
        <v>0.6736111111111113</v>
      </c>
      <c r="Y3" s="25">
        <v>33</v>
      </c>
      <c r="Z3" s="28">
        <v>0.3909722222222223</v>
      </c>
      <c r="AA3" s="31" t="s">
        <v>13</v>
      </c>
      <c r="AB3" s="31"/>
      <c r="AC3" s="31"/>
      <c r="AD3" s="31"/>
      <c r="AE3" s="20"/>
    </row>
    <row r="4" spans="1:31" ht="39.75" customHeight="1">
      <c r="A4" s="32">
        <v>2</v>
      </c>
      <c r="B4" s="33">
        <f t="shared" si="0"/>
        <v>1.4847222222222223</v>
      </c>
      <c r="C4" s="34" t="s">
        <v>13</v>
      </c>
      <c r="D4" s="34"/>
      <c r="E4" s="34"/>
      <c r="F4" s="34"/>
      <c r="G4" s="30" t="s">
        <v>13</v>
      </c>
      <c r="H4" s="30"/>
      <c r="I4" s="30"/>
      <c r="J4" s="30"/>
      <c r="K4" s="34" t="s">
        <v>13</v>
      </c>
      <c r="L4" s="34"/>
      <c r="M4" s="34"/>
      <c r="N4" s="34"/>
      <c r="O4" s="35">
        <v>0.6458333333333334</v>
      </c>
      <c r="P4" s="36">
        <f aca="true" t="shared" si="3" ref="P4:P6">SUM(O4)+R4</f>
        <v>1.0291666666666668</v>
      </c>
      <c r="Q4" s="37">
        <v>66</v>
      </c>
      <c r="R4" s="38">
        <v>0.3833333333333333</v>
      </c>
      <c r="S4" s="39">
        <v>0.6506944444444446</v>
      </c>
      <c r="T4" s="36">
        <f t="shared" si="1"/>
        <v>1.038888888888889</v>
      </c>
      <c r="U4" s="37">
        <v>70</v>
      </c>
      <c r="V4" s="40">
        <v>0.3881944444444445</v>
      </c>
      <c r="W4" s="41">
        <v>0.6312500000000001</v>
      </c>
      <c r="X4" s="42">
        <f t="shared" si="2"/>
        <v>0.9791666666666666</v>
      </c>
      <c r="Y4" s="43" t="s">
        <v>14</v>
      </c>
      <c r="Z4" s="44">
        <v>0.34791666666666665</v>
      </c>
      <c r="AA4" s="39">
        <v>0.6541666666666667</v>
      </c>
      <c r="AB4" s="36">
        <f>SUM(AA4)+AD4</f>
        <v>1.0194444444444444</v>
      </c>
      <c r="AC4" s="45">
        <v>2064</v>
      </c>
      <c r="AD4" s="46">
        <v>0.3652777777777778</v>
      </c>
      <c r="AE4" s="20"/>
    </row>
    <row r="5" spans="1:31" ht="39.75" customHeight="1">
      <c r="A5" s="32">
        <v>3</v>
      </c>
      <c r="B5" s="33">
        <f t="shared" si="0"/>
        <v>1.4458333333333335</v>
      </c>
      <c r="C5" s="34" t="s">
        <v>13</v>
      </c>
      <c r="D5" s="34"/>
      <c r="E5" s="34"/>
      <c r="F5" s="34"/>
      <c r="G5" s="30" t="s">
        <v>13</v>
      </c>
      <c r="H5" s="30"/>
      <c r="I5" s="30"/>
      <c r="J5" s="30"/>
      <c r="K5" s="39">
        <v>0.27291666666666664</v>
      </c>
      <c r="L5" s="36">
        <v>0.5784722222222222</v>
      </c>
      <c r="M5" s="37">
        <v>30</v>
      </c>
      <c r="N5" s="46">
        <v>0.3798611111111112</v>
      </c>
      <c r="O5" s="35">
        <v>0.23750000000000002</v>
      </c>
      <c r="P5" s="36">
        <f t="shared" si="3"/>
        <v>0.607638888888889</v>
      </c>
      <c r="Q5" s="37">
        <v>18</v>
      </c>
      <c r="R5" s="38">
        <v>0.3701388888888889</v>
      </c>
      <c r="S5" s="47">
        <v>0.2708333333333333</v>
      </c>
      <c r="T5" s="42">
        <f t="shared" si="1"/>
        <v>0.6187499999999999</v>
      </c>
      <c r="U5" s="48" t="s">
        <v>14</v>
      </c>
      <c r="V5" s="49">
        <v>0.34791666666666665</v>
      </c>
      <c r="W5" s="41">
        <v>0.2708333333333333</v>
      </c>
      <c r="X5" s="42">
        <f t="shared" si="2"/>
        <v>0.6187499999999999</v>
      </c>
      <c r="Y5" s="48" t="s">
        <v>14</v>
      </c>
      <c r="Z5" s="44">
        <v>0.34791666666666665</v>
      </c>
      <c r="AA5" s="34" t="s">
        <v>13</v>
      </c>
      <c r="AB5" s="34"/>
      <c r="AC5" s="34"/>
      <c r="AD5" s="34"/>
      <c r="AE5" s="20"/>
    </row>
    <row r="6" spans="1:34" ht="39.75" customHeight="1">
      <c r="A6" s="32">
        <v>4</v>
      </c>
      <c r="B6" s="33">
        <f t="shared" si="0"/>
        <v>1.4868055555555555</v>
      </c>
      <c r="C6" s="34" t="s">
        <v>13</v>
      </c>
      <c r="D6" s="34"/>
      <c r="E6" s="34"/>
      <c r="F6" s="34"/>
      <c r="G6" s="50">
        <v>0.6194444444444446</v>
      </c>
      <c r="H6" s="51">
        <f aca="true" t="shared" si="4" ref="H6:H7">SUM(G6)+J6</f>
        <v>0.9576388888888888</v>
      </c>
      <c r="I6" s="52">
        <v>45</v>
      </c>
      <c r="J6" s="53">
        <v>0.3381944444444445</v>
      </c>
      <c r="K6" s="54">
        <v>0.5777777777777778</v>
      </c>
      <c r="L6" s="51">
        <v>0.9326388888888889</v>
      </c>
      <c r="M6" s="52">
        <v>50</v>
      </c>
      <c r="N6" s="40">
        <v>0.38055555555555554</v>
      </c>
      <c r="O6" s="35">
        <v>0.5208333333333334</v>
      </c>
      <c r="P6" s="36">
        <f t="shared" si="3"/>
        <v>0.9097222222222223</v>
      </c>
      <c r="Q6" s="55">
        <v>43</v>
      </c>
      <c r="R6" s="38">
        <v>0.3888888888888889</v>
      </c>
      <c r="S6" s="34" t="s">
        <v>13</v>
      </c>
      <c r="T6" s="34"/>
      <c r="U6" s="34"/>
      <c r="V6" s="34"/>
      <c r="W6" s="30" t="s">
        <v>13</v>
      </c>
      <c r="X6" s="30"/>
      <c r="Y6" s="30"/>
      <c r="Z6" s="30"/>
      <c r="AA6" s="39">
        <v>0.5569444444444446</v>
      </c>
      <c r="AB6" s="36">
        <f aca="true" t="shared" si="5" ref="AB6:AB9">SUM(AA6)+AD6</f>
        <v>0.9361111111111112</v>
      </c>
      <c r="AC6" s="45">
        <v>2046</v>
      </c>
      <c r="AD6" s="46">
        <v>0.37916666666666665</v>
      </c>
      <c r="AE6" s="20"/>
      <c r="AF6" s="56"/>
      <c r="AG6" s="56"/>
      <c r="AH6" s="56"/>
    </row>
    <row r="7" spans="1:31" ht="39.75" customHeight="1">
      <c r="A7" s="32">
        <v>5</v>
      </c>
      <c r="B7" s="33">
        <f t="shared" si="0"/>
        <v>1.4673611111111111</v>
      </c>
      <c r="C7" s="54">
        <v>0.5222222222222224</v>
      </c>
      <c r="D7" s="51">
        <v>0.9888888888888888</v>
      </c>
      <c r="E7" s="52">
        <v>4027</v>
      </c>
      <c r="F7" s="40">
        <v>0.3826388888888889</v>
      </c>
      <c r="G7" s="35">
        <v>0.5208333333333334</v>
      </c>
      <c r="H7" s="36">
        <f t="shared" si="4"/>
        <v>0.9097222222222224</v>
      </c>
      <c r="I7" s="37">
        <v>43</v>
      </c>
      <c r="J7" s="38">
        <v>0.3888888888888889</v>
      </c>
      <c r="K7" s="47">
        <v>0.6145833333333334</v>
      </c>
      <c r="L7" s="42">
        <f>SUM(K7)+N7</f>
        <v>0.9625</v>
      </c>
      <c r="M7" s="43" t="s">
        <v>14</v>
      </c>
      <c r="N7" s="49">
        <v>0.34791666666666665</v>
      </c>
      <c r="O7" s="57" t="s">
        <v>15</v>
      </c>
      <c r="P7" s="57"/>
      <c r="Q7" s="57"/>
      <c r="R7" s="57"/>
      <c r="S7" s="34" t="s">
        <v>13</v>
      </c>
      <c r="T7" s="34"/>
      <c r="U7" s="34"/>
      <c r="V7" s="34"/>
      <c r="W7" s="30" t="s">
        <v>13</v>
      </c>
      <c r="X7" s="30"/>
      <c r="Y7" s="30"/>
      <c r="Z7" s="30"/>
      <c r="AA7" s="47">
        <v>0.2673611111111111</v>
      </c>
      <c r="AB7" s="42">
        <f t="shared" si="5"/>
        <v>0.6152777777777778</v>
      </c>
      <c r="AC7" s="43" t="s">
        <v>14</v>
      </c>
      <c r="AD7" s="49">
        <v>0.34791666666666665</v>
      </c>
      <c r="AE7" s="58"/>
    </row>
    <row r="8" spans="1:31" ht="39.75" customHeight="1">
      <c r="A8" s="32">
        <v>6</v>
      </c>
      <c r="B8" s="33">
        <f t="shared" si="0"/>
        <v>1.5416666666666667</v>
      </c>
      <c r="C8" s="54">
        <v>0.26666666666666666</v>
      </c>
      <c r="D8" s="51">
        <v>0.6548611111111111</v>
      </c>
      <c r="E8" s="52">
        <v>4006</v>
      </c>
      <c r="F8" s="40">
        <v>0.3770833333333334</v>
      </c>
      <c r="G8" s="30" t="s">
        <v>13</v>
      </c>
      <c r="H8" s="30"/>
      <c r="I8" s="30"/>
      <c r="J8" s="30"/>
      <c r="K8" s="59" t="s">
        <v>13</v>
      </c>
      <c r="L8" s="59"/>
      <c r="M8" s="59"/>
      <c r="N8" s="59"/>
      <c r="O8" s="30" t="s">
        <v>13</v>
      </c>
      <c r="P8" s="30"/>
      <c r="Q8" s="30"/>
      <c r="R8" s="30"/>
      <c r="S8" s="54">
        <v>0.5208333333333334</v>
      </c>
      <c r="T8" s="51">
        <f aca="true" t="shared" si="6" ref="T8:T10">SUM(S8)+V8</f>
        <v>0.9097222222222224</v>
      </c>
      <c r="U8" s="52">
        <v>43</v>
      </c>
      <c r="V8" s="40">
        <v>0.3888888888888889</v>
      </c>
      <c r="W8" s="35">
        <v>0.5208333333333334</v>
      </c>
      <c r="X8" s="36">
        <f aca="true" t="shared" si="7" ref="X8:X10">SUM(W8)+Z8</f>
        <v>0.9097222222222223</v>
      </c>
      <c r="Y8" s="37">
        <v>43</v>
      </c>
      <c r="Z8" s="38">
        <v>0.3888888888888889</v>
      </c>
      <c r="AA8" s="39">
        <v>0.5125000000000001</v>
      </c>
      <c r="AB8" s="36">
        <f t="shared" si="5"/>
        <v>0.8993055555555557</v>
      </c>
      <c r="AC8" s="45">
        <v>2069</v>
      </c>
      <c r="AD8" s="46">
        <v>0.3868055555555556</v>
      </c>
      <c r="AE8" s="56"/>
    </row>
    <row r="9" spans="1:31" ht="39.75" customHeight="1">
      <c r="A9" s="32">
        <v>7</v>
      </c>
      <c r="B9" s="33">
        <f t="shared" si="0"/>
        <v>1.4562499999999998</v>
      </c>
      <c r="C9" s="34" t="s">
        <v>13</v>
      </c>
      <c r="D9" s="34"/>
      <c r="E9" s="34"/>
      <c r="F9" s="34"/>
      <c r="G9" s="30" t="s">
        <v>13</v>
      </c>
      <c r="H9" s="30"/>
      <c r="I9" s="30"/>
      <c r="J9" s="30"/>
      <c r="K9" s="60" t="s">
        <v>13</v>
      </c>
      <c r="L9" s="60"/>
      <c r="M9" s="60"/>
      <c r="N9" s="60"/>
      <c r="O9" s="35">
        <v>0.2104166666666667</v>
      </c>
      <c r="P9" s="36">
        <f aca="true" t="shared" si="8" ref="P9:P10">SUM(O9)+R9</f>
        <v>0.5402777777777779</v>
      </c>
      <c r="Q9" s="37">
        <v>9</v>
      </c>
      <c r="R9" s="38">
        <v>0.3298611111111111</v>
      </c>
      <c r="S9" s="54">
        <v>0.23750000000000002</v>
      </c>
      <c r="T9" s="51">
        <f t="shared" si="6"/>
        <v>0.6076388888888888</v>
      </c>
      <c r="U9" s="52">
        <v>18</v>
      </c>
      <c r="V9" s="40">
        <v>0.3701388888888889</v>
      </c>
      <c r="W9" s="50">
        <v>0.2388888888888889</v>
      </c>
      <c r="X9" s="51">
        <f t="shared" si="7"/>
        <v>0.6006944444444444</v>
      </c>
      <c r="Y9" s="52">
        <v>19</v>
      </c>
      <c r="Z9" s="40">
        <v>0.3618055555555556</v>
      </c>
      <c r="AA9" s="54">
        <v>0.2965277777777778</v>
      </c>
      <c r="AB9" s="51">
        <f t="shared" si="5"/>
        <v>0.6909722222222222</v>
      </c>
      <c r="AC9" s="52">
        <v>2029</v>
      </c>
      <c r="AD9" s="40">
        <v>0.39444444444444443</v>
      </c>
      <c r="AE9" s="20"/>
    </row>
    <row r="10" spans="1:31" ht="39.75" customHeight="1">
      <c r="A10" s="32">
        <v>8</v>
      </c>
      <c r="B10" s="33">
        <f t="shared" si="0"/>
        <v>1.5194444444444444</v>
      </c>
      <c r="C10" s="34" t="s">
        <v>13</v>
      </c>
      <c r="D10" s="34"/>
      <c r="E10" s="34"/>
      <c r="F10" s="34"/>
      <c r="G10" s="57" t="s">
        <v>15</v>
      </c>
      <c r="H10" s="57"/>
      <c r="I10" s="57"/>
      <c r="J10" s="57"/>
      <c r="K10" s="61">
        <v>0.6458333333333334</v>
      </c>
      <c r="L10" s="62">
        <f>SUM(K10)+N10</f>
        <v>1.0291666666666668</v>
      </c>
      <c r="M10" s="63">
        <v>66</v>
      </c>
      <c r="N10" s="64">
        <v>0.3833333333333333</v>
      </c>
      <c r="O10" s="35">
        <v>0.5833333333333334</v>
      </c>
      <c r="P10" s="36">
        <f t="shared" si="8"/>
        <v>0.9520833333333334</v>
      </c>
      <c r="Q10" s="65" t="s">
        <v>16</v>
      </c>
      <c r="R10" s="38">
        <v>0.36875</v>
      </c>
      <c r="S10" s="39">
        <v>0.6458333333333334</v>
      </c>
      <c r="T10" s="36">
        <f t="shared" si="6"/>
        <v>1.0291666666666668</v>
      </c>
      <c r="U10" s="37">
        <v>66</v>
      </c>
      <c r="V10" s="40">
        <v>0.3833333333333333</v>
      </c>
      <c r="W10" s="50">
        <v>0.6506944444444446</v>
      </c>
      <c r="X10" s="51">
        <f t="shared" si="7"/>
        <v>1.0347222222222223</v>
      </c>
      <c r="Y10" s="66">
        <v>70</v>
      </c>
      <c r="Z10" s="40">
        <v>0.3840277777777778</v>
      </c>
      <c r="AA10" s="67" t="s">
        <v>15</v>
      </c>
      <c r="AB10" s="67"/>
      <c r="AC10" s="67"/>
      <c r="AD10" s="67"/>
      <c r="AE10" s="20"/>
    </row>
    <row r="11" spans="1:35" ht="39.75" customHeight="1">
      <c r="A11" s="32">
        <v>9</v>
      </c>
      <c r="B11" s="33">
        <f t="shared" si="0"/>
        <v>1.4729166666666667</v>
      </c>
      <c r="C11" s="34" t="s">
        <v>13</v>
      </c>
      <c r="D11" s="34"/>
      <c r="E11" s="34"/>
      <c r="F11" s="34"/>
      <c r="G11" s="41">
        <v>0.28125</v>
      </c>
      <c r="H11" s="42">
        <f aca="true" t="shared" si="9" ref="H11:H13">SUM(G11)+J11</f>
        <v>0.6291666666666667</v>
      </c>
      <c r="I11" s="43" t="s">
        <v>14</v>
      </c>
      <c r="J11" s="44">
        <v>0.34791666666666665</v>
      </c>
      <c r="K11" s="39">
        <v>0.2826388888888889</v>
      </c>
      <c r="L11" s="36">
        <v>0.5854166666666667</v>
      </c>
      <c r="M11" s="45">
        <v>33</v>
      </c>
      <c r="N11" s="46">
        <v>0.3909722222222223</v>
      </c>
      <c r="O11" s="50">
        <v>0.2965277777777778</v>
      </c>
      <c r="P11" s="51">
        <v>0.6277777777777778</v>
      </c>
      <c r="Q11" s="52">
        <v>29</v>
      </c>
      <c r="R11" s="40">
        <v>0.36041666666666666</v>
      </c>
      <c r="S11" s="67" t="s">
        <v>15</v>
      </c>
      <c r="T11" s="67"/>
      <c r="U11" s="67"/>
      <c r="V11" s="67"/>
      <c r="W11" s="30" t="s">
        <v>13</v>
      </c>
      <c r="X11" s="30"/>
      <c r="Y11" s="30"/>
      <c r="Z11" s="30"/>
      <c r="AA11" s="54">
        <v>0.6333333333333333</v>
      </c>
      <c r="AB11" s="51">
        <f aca="true" t="shared" si="10" ref="AB11:AB12">SUM(AA11)+AD11</f>
        <v>1.0069444444444444</v>
      </c>
      <c r="AC11" s="52">
        <v>2059</v>
      </c>
      <c r="AD11" s="40">
        <v>0.37361111111111117</v>
      </c>
      <c r="AE11" s="20"/>
      <c r="AF11" s="56"/>
      <c r="AG11" s="56"/>
      <c r="AH11" s="56"/>
      <c r="AI11" s="56"/>
    </row>
    <row r="12" spans="1:30" ht="39.75" customHeight="1">
      <c r="A12" s="32">
        <v>10</v>
      </c>
      <c r="B12" s="33">
        <f t="shared" si="0"/>
        <v>1.3791666666666667</v>
      </c>
      <c r="C12" s="54">
        <v>0.6604166666666667</v>
      </c>
      <c r="D12" s="51">
        <v>0.9944444444444446</v>
      </c>
      <c r="E12" s="52">
        <v>4040</v>
      </c>
      <c r="F12" s="40">
        <v>0.3888888888888889</v>
      </c>
      <c r="G12" s="50">
        <v>0.6354166666666666</v>
      </c>
      <c r="H12" s="51">
        <f t="shared" si="9"/>
        <v>1.0187499999999998</v>
      </c>
      <c r="I12" s="52">
        <v>63</v>
      </c>
      <c r="J12" s="53">
        <v>0.3833333333333333</v>
      </c>
      <c r="K12" s="47">
        <v>0.6208333333333335</v>
      </c>
      <c r="L12" s="42">
        <v>0.9604166666666668</v>
      </c>
      <c r="M12" s="43" t="s">
        <v>14</v>
      </c>
      <c r="N12" s="49">
        <v>0.34791666666666665</v>
      </c>
      <c r="O12" s="30" t="s">
        <v>13</v>
      </c>
      <c r="P12" s="30"/>
      <c r="Q12" s="30"/>
      <c r="R12" s="30"/>
      <c r="S12" s="34" t="s">
        <v>13</v>
      </c>
      <c r="T12" s="34"/>
      <c r="U12" s="34"/>
      <c r="V12" s="34"/>
      <c r="W12" s="30" t="s">
        <v>13</v>
      </c>
      <c r="X12" s="30"/>
      <c r="Y12" s="30"/>
      <c r="Z12" s="30"/>
      <c r="AA12" s="39">
        <v>0.24861111111111114</v>
      </c>
      <c r="AB12" s="36">
        <f t="shared" si="10"/>
        <v>0.507638888888889</v>
      </c>
      <c r="AC12" s="45">
        <v>2070</v>
      </c>
      <c r="AD12" s="46">
        <v>0.2590277777777778</v>
      </c>
    </row>
    <row r="13" spans="1:31" ht="39.75" customHeight="1">
      <c r="A13" s="32">
        <v>11</v>
      </c>
      <c r="B13" s="33">
        <f t="shared" si="0"/>
        <v>1.384722222222222</v>
      </c>
      <c r="C13" s="39">
        <v>0.23750000000000002</v>
      </c>
      <c r="D13" s="36">
        <f>SUM(C13)+F13</f>
        <v>0.5513888888888889</v>
      </c>
      <c r="E13" s="37">
        <v>4004</v>
      </c>
      <c r="F13" s="46">
        <v>0.3138888888888889</v>
      </c>
      <c r="G13" s="41">
        <v>0.2777777777777778</v>
      </c>
      <c r="H13" s="42">
        <f t="shared" si="9"/>
        <v>0.6256944444444446</v>
      </c>
      <c r="I13" s="68" t="s">
        <v>14</v>
      </c>
      <c r="J13" s="44">
        <v>0.34791666666666665</v>
      </c>
      <c r="K13" s="34" t="s">
        <v>13</v>
      </c>
      <c r="L13" s="34"/>
      <c r="M13" s="34"/>
      <c r="N13" s="34"/>
      <c r="O13" s="30" t="s">
        <v>13</v>
      </c>
      <c r="P13" s="30"/>
      <c r="Q13" s="30"/>
      <c r="R13" s="30"/>
      <c r="S13" s="54">
        <v>0.2513888888888889</v>
      </c>
      <c r="T13" s="51">
        <f aca="true" t="shared" si="11" ref="T13:T20">SUM(S13)+V13</f>
        <v>0.5847222222222221</v>
      </c>
      <c r="U13" s="69">
        <v>502</v>
      </c>
      <c r="V13" s="40">
        <v>0.3333333333333333</v>
      </c>
      <c r="W13" s="35">
        <v>0.2881944444444445</v>
      </c>
      <c r="X13" s="36">
        <f aca="true" t="shared" si="12" ref="X13:X16">SUM(W13)+Z13</f>
        <v>0.6777777777777778</v>
      </c>
      <c r="Y13" s="45">
        <v>35</v>
      </c>
      <c r="Z13" s="38">
        <v>0.3895833333333333</v>
      </c>
      <c r="AA13" s="34" t="s">
        <v>13</v>
      </c>
      <c r="AB13" s="34"/>
      <c r="AC13" s="34"/>
      <c r="AD13" s="34"/>
      <c r="AE13" s="20"/>
    </row>
    <row r="14" spans="1:35" ht="39.75" customHeight="1">
      <c r="A14" s="32">
        <v>12</v>
      </c>
      <c r="B14" s="33">
        <f t="shared" si="0"/>
        <v>1.5645833333333334</v>
      </c>
      <c r="C14" s="34" t="s">
        <v>13</v>
      </c>
      <c r="D14" s="34"/>
      <c r="E14" s="34"/>
      <c r="F14" s="34"/>
      <c r="G14" s="30" t="s">
        <v>13</v>
      </c>
      <c r="H14" s="30"/>
      <c r="I14" s="30"/>
      <c r="J14" s="30"/>
      <c r="K14" s="34" t="s">
        <v>13</v>
      </c>
      <c r="L14" s="34"/>
      <c r="M14" s="34"/>
      <c r="N14" s="34"/>
      <c r="O14" s="50">
        <v>0.6506944444444446</v>
      </c>
      <c r="P14" s="51">
        <f aca="true" t="shared" si="13" ref="P14:P17">SUM(O14)+R14</f>
        <v>1.038888888888889</v>
      </c>
      <c r="Q14" s="52">
        <v>70</v>
      </c>
      <c r="R14" s="40">
        <v>0.3881944444444445</v>
      </c>
      <c r="S14" s="39">
        <v>0.5923611111111111</v>
      </c>
      <c r="T14" s="36">
        <f t="shared" si="11"/>
        <v>0.98125</v>
      </c>
      <c r="U14" s="37">
        <v>54</v>
      </c>
      <c r="V14" s="40">
        <v>0.3888888888888889</v>
      </c>
      <c r="W14" s="50">
        <v>0.6354166666666666</v>
      </c>
      <c r="X14" s="51">
        <f t="shared" si="12"/>
        <v>1.0277777777777777</v>
      </c>
      <c r="Y14" s="52">
        <v>63</v>
      </c>
      <c r="Z14" s="53">
        <v>0.3923611111111111</v>
      </c>
      <c r="AA14" s="54">
        <v>0.6548611111111111</v>
      </c>
      <c r="AB14" s="51">
        <f aca="true" t="shared" si="14" ref="AB14:AB15">SUM(AA14)+AD14</f>
        <v>1.05</v>
      </c>
      <c r="AC14" s="52">
        <v>2052</v>
      </c>
      <c r="AD14" s="40">
        <v>0.39513888888888893</v>
      </c>
      <c r="AE14" s="20"/>
      <c r="AF14" s="56"/>
      <c r="AG14" s="56"/>
      <c r="AH14" s="56"/>
      <c r="AI14" s="56"/>
    </row>
    <row r="15" spans="1:31" ht="39.75" customHeight="1">
      <c r="A15" s="32">
        <v>13</v>
      </c>
      <c r="B15" s="33">
        <f t="shared" si="0"/>
        <v>1.4680555555555557</v>
      </c>
      <c r="C15" s="34" t="s">
        <v>13</v>
      </c>
      <c r="D15" s="34"/>
      <c r="E15" s="34"/>
      <c r="F15" s="34"/>
      <c r="G15" s="30" t="s">
        <v>13</v>
      </c>
      <c r="H15" s="30"/>
      <c r="I15" s="30"/>
      <c r="J15" s="30"/>
      <c r="K15" s="67" t="s">
        <v>15</v>
      </c>
      <c r="L15" s="67"/>
      <c r="M15" s="67"/>
      <c r="N15" s="67"/>
      <c r="O15" s="35">
        <v>0.2520833333333333</v>
      </c>
      <c r="P15" s="36">
        <f t="shared" si="13"/>
        <v>0.6284722222222222</v>
      </c>
      <c r="Q15" s="37">
        <v>26</v>
      </c>
      <c r="R15" s="38">
        <v>0.3763888888888889</v>
      </c>
      <c r="S15" s="39">
        <v>0.2916666666666667</v>
      </c>
      <c r="T15" s="36">
        <f t="shared" si="11"/>
        <v>0.6604166666666667</v>
      </c>
      <c r="U15" s="70" t="s">
        <v>16</v>
      </c>
      <c r="V15" s="40">
        <v>0.36875</v>
      </c>
      <c r="W15" s="50">
        <v>0.2333333333333333</v>
      </c>
      <c r="X15" s="51">
        <f t="shared" si="12"/>
        <v>0.5798611111111112</v>
      </c>
      <c r="Y15" s="52">
        <v>14</v>
      </c>
      <c r="Z15" s="40">
        <v>0.34652777777777777</v>
      </c>
      <c r="AA15" s="39">
        <v>0.27291666666666664</v>
      </c>
      <c r="AB15" s="36">
        <f t="shared" si="14"/>
        <v>0.6493055555555556</v>
      </c>
      <c r="AC15" s="37">
        <v>2023</v>
      </c>
      <c r="AD15" s="46">
        <v>0.3763888888888889</v>
      </c>
      <c r="AE15" s="20"/>
    </row>
    <row r="16" spans="1:31" ht="39.75" customHeight="1">
      <c r="A16" s="32">
        <v>14</v>
      </c>
      <c r="B16" s="33">
        <f t="shared" si="0"/>
        <v>1.4388888888888889</v>
      </c>
      <c r="C16" s="34" t="s">
        <v>13</v>
      </c>
      <c r="D16" s="34"/>
      <c r="E16" s="34"/>
      <c r="F16" s="34"/>
      <c r="G16" s="30" t="s">
        <v>13</v>
      </c>
      <c r="H16" s="30"/>
      <c r="I16" s="30"/>
      <c r="J16" s="30"/>
      <c r="K16" s="39">
        <v>0.6194444444444446</v>
      </c>
      <c r="L16" s="36">
        <v>0.8861111111111111</v>
      </c>
      <c r="M16" s="45">
        <v>45</v>
      </c>
      <c r="N16" s="46">
        <v>0.3381944444444445</v>
      </c>
      <c r="O16" s="35">
        <v>0.5625</v>
      </c>
      <c r="P16" s="36">
        <f t="shared" si="13"/>
        <v>0.9444444444444444</v>
      </c>
      <c r="Q16" s="45">
        <v>48</v>
      </c>
      <c r="R16" s="38">
        <v>0.3819444444444444</v>
      </c>
      <c r="S16" s="39">
        <v>0.5777777777777778</v>
      </c>
      <c r="T16" s="36">
        <f t="shared" si="11"/>
        <v>0.9583333333333334</v>
      </c>
      <c r="U16" s="37">
        <v>50</v>
      </c>
      <c r="V16" s="40">
        <v>0.38055555555555554</v>
      </c>
      <c r="W16" s="50">
        <v>0.6194444444444446</v>
      </c>
      <c r="X16" s="51">
        <f t="shared" si="12"/>
        <v>0.9576388888888892</v>
      </c>
      <c r="Y16" s="52">
        <v>45</v>
      </c>
      <c r="Z16" s="53">
        <v>0.3381944444444445</v>
      </c>
      <c r="AA16" s="34" t="s">
        <v>13</v>
      </c>
      <c r="AB16" s="34"/>
      <c r="AC16" s="34"/>
      <c r="AD16" s="34"/>
      <c r="AE16" s="20"/>
    </row>
    <row r="17" spans="1:31" ht="39.75" customHeight="1">
      <c r="A17" s="32">
        <v>15</v>
      </c>
      <c r="B17" s="33">
        <f t="shared" si="0"/>
        <v>1.4763888888888888</v>
      </c>
      <c r="C17" s="67" t="s">
        <v>15</v>
      </c>
      <c r="D17" s="67"/>
      <c r="E17" s="67"/>
      <c r="F17" s="67"/>
      <c r="G17" s="50">
        <v>0.2333333333333333</v>
      </c>
      <c r="H17" s="51">
        <f aca="true" t="shared" si="15" ref="H17:H18">SUM(G17)+J17</f>
        <v>0.5798611111111112</v>
      </c>
      <c r="I17" s="52">
        <v>14</v>
      </c>
      <c r="J17" s="53">
        <v>0.34652777777777777</v>
      </c>
      <c r="K17" s="39">
        <v>0.23958333333333334</v>
      </c>
      <c r="L17" s="36">
        <v>0.6763888888888889</v>
      </c>
      <c r="M17" s="71">
        <v>20</v>
      </c>
      <c r="N17" s="46">
        <v>0.34236111111111117</v>
      </c>
      <c r="O17" s="35">
        <v>0.3201388888888889</v>
      </c>
      <c r="P17" s="36">
        <f t="shared" si="13"/>
        <v>0.7131944444444446</v>
      </c>
      <c r="Q17" s="37">
        <v>59</v>
      </c>
      <c r="R17" s="53">
        <v>0.3930555555555556</v>
      </c>
      <c r="S17" s="54">
        <v>0.4</v>
      </c>
      <c r="T17" s="51">
        <f t="shared" si="11"/>
        <v>0.7944444444444444</v>
      </c>
      <c r="U17" s="69">
        <v>38</v>
      </c>
      <c r="V17" s="40">
        <v>0.39444444444444443</v>
      </c>
      <c r="W17" s="30" t="s">
        <v>13</v>
      </c>
      <c r="X17" s="30"/>
      <c r="Y17" s="30"/>
      <c r="Z17" s="30"/>
      <c r="AA17" s="34" t="s">
        <v>13</v>
      </c>
      <c r="AB17" s="34"/>
      <c r="AC17" s="34"/>
      <c r="AD17" s="34"/>
      <c r="AE17" s="20"/>
    </row>
    <row r="18" spans="1:31" ht="39.75" customHeight="1">
      <c r="A18" s="32">
        <v>16</v>
      </c>
      <c r="B18" s="33">
        <f t="shared" si="0"/>
        <v>1.4256944444444444</v>
      </c>
      <c r="C18" s="47">
        <v>0.5729166666666666</v>
      </c>
      <c r="D18" s="42">
        <f>SUM(C18)+F18</f>
        <v>0.9208333333333332</v>
      </c>
      <c r="E18" s="48" t="s">
        <v>14</v>
      </c>
      <c r="F18" s="49">
        <v>0.34791666666666665</v>
      </c>
      <c r="G18" s="35">
        <v>0.5625</v>
      </c>
      <c r="H18" s="36">
        <f t="shared" si="15"/>
        <v>0.9444444444444445</v>
      </c>
      <c r="I18" s="45">
        <v>48</v>
      </c>
      <c r="J18" s="38">
        <v>0.3819444444444444</v>
      </c>
      <c r="K18" s="34" t="s">
        <v>13</v>
      </c>
      <c r="L18" s="34"/>
      <c r="M18" s="34"/>
      <c r="N18" s="34"/>
      <c r="O18" s="57" t="s">
        <v>15</v>
      </c>
      <c r="P18" s="57"/>
      <c r="Q18" s="57"/>
      <c r="R18" s="57"/>
      <c r="S18" s="47">
        <v>0.5826388888888888</v>
      </c>
      <c r="T18" s="42">
        <f t="shared" si="11"/>
        <v>0.9305555555555555</v>
      </c>
      <c r="U18" s="43" t="s">
        <v>14</v>
      </c>
      <c r="V18" s="49">
        <v>0.34791666666666665</v>
      </c>
      <c r="W18" s="41">
        <v>0.5666666666666667</v>
      </c>
      <c r="X18" s="42">
        <f aca="true" t="shared" si="16" ref="X18:X21">SUM(W18)+Z18</f>
        <v>0.9145833333333333</v>
      </c>
      <c r="Y18" s="48" t="s">
        <v>14</v>
      </c>
      <c r="Z18" s="49">
        <v>0.34791666666666665</v>
      </c>
      <c r="AA18" s="34" t="s">
        <v>13</v>
      </c>
      <c r="AB18" s="34"/>
      <c r="AC18" s="34"/>
      <c r="AD18" s="34"/>
      <c r="AE18" s="20"/>
    </row>
    <row r="19" spans="1:31" ht="39.75" customHeight="1">
      <c r="A19" s="32">
        <v>17</v>
      </c>
      <c r="B19" s="33">
        <f t="shared" si="0"/>
        <v>1.3208333333333333</v>
      </c>
      <c r="C19" s="34" t="s">
        <v>13</v>
      </c>
      <c r="D19" s="34"/>
      <c r="E19" s="34"/>
      <c r="F19" s="34"/>
      <c r="G19" s="30" t="s">
        <v>13</v>
      </c>
      <c r="H19" s="30"/>
      <c r="I19" s="30"/>
      <c r="J19" s="30"/>
      <c r="K19" s="34" t="s">
        <v>13</v>
      </c>
      <c r="L19" s="34"/>
      <c r="M19" s="34"/>
      <c r="N19" s="34"/>
      <c r="O19" s="50">
        <v>0.20902777777777778</v>
      </c>
      <c r="P19" s="51">
        <f aca="true" t="shared" si="17" ref="P19:P20">SUM(O19)+R19</f>
        <v>0.46180555555555564</v>
      </c>
      <c r="Q19" s="52">
        <v>13</v>
      </c>
      <c r="R19" s="40">
        <v>0.25277777777777777</v>
      </c>
      <c r="S19" s="54">
        <v>0.2104166666666667</v>
      </c>
      <c r="T19" s="51">
        <f t="shared" si="11"/>
        <v>0.5402777777777777</v>
      </c>
      <c r="U19" s="52">
        <v>9</v>
      </c>
      <c r="V19" s="40">
        <v>0.3298611111111111</v>
      </c>
      <c r="W19" s="50">
        <v>0.23958333333333334</v>
      </c>
      <c r="X19" s="51">
        <f t="shared" si="16"/>
        <v>0.5819444444444445</v>
      </c>
      <c r="Y19" s="69">
        <v>20</v>
      </c>
      <c r="Z19" s="40">
        <v>0.34236111111111117</v>
      </c>
      <c r="AA19" s="39">
        <v>0.2694444444444445</v>
      </c>
      <c r="AB19" s="36">
        <f>SUM(AA19)+AD19</f>
        <v>0.6652777777777779</v>
      </c>
      <c r="AC19" s="37">
        <v>2022</v>
      </c>
      <c r="AD19" s="46">
        <v>0.3958333333333333</v>
      </c>
      <c r="AE19" s="58"/>
    </row>
    <row r="20" spans="1:31" ht="39.75" customHeight="1">
      <c r="A20" s="32">
        <v>18</v>
      </c>
      <c r="B20" s="33">
        <f t="shared" si="0"/>
        <v>1.5215277777777778</v>
      </c>
      <c r="C20" s="34" t="s">
        <v>13</v>
      </c>
      <c r="D20" s="34"/>
      <c r="E20" s="34"/>
      <c r="F20" s="34"/>
      <c r="G20" s="30" t="s">
        <v>13</v>
      </c>
      <c r="H20" s="30"/>
      <c r="I20" s="30"/>
      <c r="J20" s="30"/>
      <c r="K20" s="39">
        <v>0.5625</v>
      </c>
      <c r="L20" s="36">
        <v>0.6847222222222223</v>
      </c>
      <c r="M20" s="37">
        <v>48</v>
      </c>
      <c r="N20" s="46">
        <v>0.3819444444444444</v>
      </c>
      <c r="O20" s="35">
        <v>0.6270833333333333</v>
      </c>
      <c r="P20" s="36">
        <f t="shared" si="17"/>
        <v>1.0006944444444446</v>
      </c>
      <c r="Q20" s="37">
        <v>61</v>
      </c>
      <c r="R20" s="38">
        <v>0.37361111111111117</v>
      </c>
      <c r="S20" s="54">
        <v>0.6354166666666666</v>
      </c>
      <c r="T20" s="51">
        <f t="shared" si="11"/>
        <v>1.0187499999999998</v>
      </c>
      <c r="U20" s="52">
        <v>63</v>
      </c>
      <c r="V20" s="40">
        <v>0.3833333333333333</v>
      </c>
      <c r="W20" s="35">
        <v>0.6458333333333334</v>
      </c>
      <c r="X20" s="36">
        <f t="shared" si="16"/>
        <v>1.0284722222222222</v>
      </c>
      <c r="Y20" s="37">
        <v>66</v>
      </c>
      <c r="Z20" s="38">
        <v>0.3826388888888889</v>
      </c>
      <c r="AA20" s="72" t="s">
        <v>17</v>
      </c>
      <c r="AB20" s="72"/>
      <c r="AC20" s="72"/>
      <c r="AD20" s="72"/>
      <c r="AE20" s="58"/>
    </row>
    <row r="21" spans="1:31" ht="39.75" customHeight="1">
      <c r="A21" s="32">
        <v>19</v>
      </c>
      <c r="B21" s="33">
        <f t="shared" si="0"/>
        <v>1.5493055555555555</v>
      </c>
      <c r="C21" s="34" t="s">
        <v>13</v>
      </c>
      <c r="D21" s="34"/>
      <c r="E21" s="34"/>
      <c r="F21" s="34"/>
      <c r="G21" s="35">
        <v>0.3201388888888889</v>
      </c>
      <c r="H21" s="36">
        <f aca="true" t="shared" si="18" ref="H21:H23">SUM(G21)+J21</f>
        <v>0.7131944444444445</v>
      </c>
      <c r="I21" s="37">
        <v>59</v>
      </c>
      <c r="J21" s="38">
        <v>0.3930555555555556</v>
      </c>
      <c r="K21" s="39">
        <v>0.4</v>
      </c>
      <c r="L21" s="36">
        <f aca="true" t="shared" si="19" ref="L21:L22">SUM(K21)+N21</f>
        <v>0.7944444444444445</v>
      </c>
      <c r="M21" s="37">
        <v>38</v>
      </c>
      <c r="N21" s="46">
        <v>0.39444444444444443</v>
      </c>
      <c r="O21" s="30" t="s">
        <v>13</v>
      </c>
      <c r="P21" s="30"/>
      <c r="Q21" s="30"/>
      <c r="R21" s="30"/>
      <c r="S21" s="30" t="s">
        <v>13</v>
      </c>
      <c r="T21" s="30"/>
      <c r="U21" s="30"/>
      <c r="V21" s="30"/>
      <c r="W21" s="35">
        <v>0.5923611111111111</v>
      </c>
      <c r="X21" s="36">
        <f t="shared" si="16"/>
        <v>0.9812500000000001</v>
      </c>
      <c r="Y21" s="37">
        <v>54</v>
      </c>
      <c r="Z21" s="38">
        <v>0.3888888888888889</v>
      </c>
      <c r="AA21" s="39">
        <v>0.6687500000000002</v>
      </c>
      <c r="AB21" s="36">
        <f aca="true" t="shared" si="20" ref="AB21:AB22">SUM(AA21)+AD21</f>
        <v>1.0416666666666667</v>
      </c>
      <c r="AC21" s="37">
        <v>2066</v>
      </c>
      <c r="AD21" s="46">
        <v>0.37291666666666656</v>
      </c>
      <c r="AE21" s="20"/>
    </row>
    <row r="22" spans="1:35" ht="39.75" customHeight="1">
      <c r="A22" s="32">
        <v>20</v>
      </c>
      <c r="B22" s="33">
        <f t="shared" si="0"/>
        <v>1.4743055555555558</v>
      </c>
      <c r="C22" s="54">
        <v>0.6770833333333334</v>
      </c>
      <c r="D22" s="51">
        <f aca="true" t="shared" si="21" ref="D22:D23">SUM(C22)+F22</f>
        <v>1.0590277777777777</v>
      </c>
      <c r="E22" s="69">
        <v>4041</v>
      </c>
      <c r="F22" s="40">
        <v>0.3819444444444444</v>
      </c>
      <c r="G22" s="50">
        <v>0.6506944444444446</v>
      </c>
      <c r="H22" s="51">
        <f t="shared" si="18"/>
        <v>1.0388888888888892</v>
      </c>
      <c r="I22" s="69">
        <v>70</v>
      </c>
      <c r="J22" s="40">
        <v>0.3881944444444445</v>
      </c>
      <c r="K22" s="54">
        <v>0.6708333333333334</v>
      </c>
      <c r="L22" s="51">
        <f t="shared" si="19"/>
        <v>1.0409722222222224</v>
      </c>
      <c r="M22" s="52">
        <v>72</v>
      </c>
      <c r="N22" s="40">
        <v>0.3701388888888889</v>
      </c>
      <c r="O22" s="30" t="s">
        <v>13</v>
      </c>
      <c r="P22" s="30"/>
      <c r="Q22" s="30"/>
      <c r="R22" s="30"/>
      <c r="S22" s="34" t="s">
        <v>13</v>
      </c>
      <c r="T22" s="34"/>
      <c r="U22" s="34"/>
      <c r="V22" s="34"/>
      <c r="W22" s="30" t="s">
        <v>13</v>
      </c>
      <c r="X22" s="30"/>
      <c r="Y22" s="30"/>
      <c r="Z22" s="30"/>
      <c r="AA22" s="39">
        <v>0.3854166666666667</v>
      </c>
      <c r="AB22" s="36">
        <f t="shared" si="20"/>
        <v>0.7194444444444446</v>
      </c>
      <c r="AC22" s="37">
        <v>2068</v>
      </c>
      <c r="AD22" s="46">
        <v>0.3340277777777778</v>
      </c>
      <c r="AE22" s="20"/>
      <c r="AF22" s="56"/>
      <c r="AG22" s="56"/>
      <c r="AH22" s="56"/>
      <c r="AI22" s="56"/>
    </row>
    <row r="23" spans="1:31" ht="39.75" customHeight="1">
      <c r="A23" s="32">
        <v>21</v>
      </c>
      <c r="B23" s="33">
        <f t="shared" si="0"/>
        <v>1.542361111111111</v>
      </c>
      <c r="C23" s="39">
        <v>0.2916666666666667</v>
      </c>
      <c r="D23" s="36">
        <f t="shared" si="21"/>
        <v>0.6569444444444446</v>
      </c>
      <c r="E23" s="73" t="s">
        <v>16</v>
      </c>
      <c r="F23" s="46">
        <v>0.3652777777777778</v>
      </c>
      <c r="G23" s="50">
        <v>0.2881944444444445</v>
      </c>
      <c r="H23" s="51">
        <f t="shared" si="18"/>
        <v>0.6777777777777778</v>
      </c>
      <c r="I23" s="52">
        <v>35</v>
      </c>
      <c r="J23" s="40">
        <v>0.3895833333333333</v>
      </c>
      <c r="K23" s="54">
        <v>0.3201388888888889</v>
      </c>
      <c r="L23" s="51">
        <v>0.6847222222222223</v>
      </c>
      <c r="M23" s="69">
        <v>59</v>
      </c>
      <c r="N23" s="40">
        <v>0.3930555555555556</v>
      </c>
      <c r="O23" s="50">
        <v>0.4</v>
      </c>
      <c r="P23" s="51">
        <f aca="true" t="shared" si="22" ref="P23:P26">SUM(O23)+R23</f>
        <v>0.7944444444444445</v>
      </c>
      <c r="Q23" s="52">
        <v>38</v>
      </c>
      <c r="R23" s="40">
        <v>0.39444444444444443</v>
      </c>
      <c r="S23" s="34" t="s">
        <v>13</v>
      </c>
      <c r="T23" s="34"/>
      <c r="U23" s="34"/>
      <c r="V23" s="34"/>
      <c r="W23" s="30" t="s">
        <v>13</v>
      </c>
      <c r="X23" s="30"/>
      <c r="Y23" s="30"/>
      <c r="Z23" s="30"/>
      <c r="AA23" s="34" t="s">
        <v>18</v>
      </c>
      <c r="AB23" s="34"/>
      <c r="AC23" s="34"/>
      <c r="AD23" s="34"/>
      <c r="AE23" s="20"/>
    </row>
    <row r="24" spans="1:37" ht="39.75" customHeight="1">
      <c r="A24" s="32">
        <v>22</v>
      </c>
      <c r="B24" s="33">
        <f t="shared" si="0"/>
        <v>1.4854166666666668</v>
      </c>
      <c r="C24" s="34" t="s">
        <v>13</v>
      </c>
      <c r="D24" s="34"/>
      <c r="E24" s="34"/>
      <c r="F24" s="34"/>
      <c r="G24" s="30" t="s">
        <v>13</v>
      </c>
      <c r="H24" s="30"/>
      <c r="I24" s="30"/>
      <c r="J24" s="30"/>
      <c r="K24" s="34" t="s">
        <v>18</v>
      </c>
      <c r="L24" s="34"/>
      <c r="M24" s="34"/>
      <c r="N24" s="34"/>
      <c r="O24" s="50">
        <v>0.6354166666666666</v>
      </c>
      <c r="P24" s="51">
        <f t="shared" si="22"/>
        <v>1.0187499999999998</v>
      </c>
      <c r="Q24" s="52">
        <v>63</v>
      </c>
      <c r="R24" s="40">
        <v>0.3833333333333333</v>
      </c>
      <c r="S24" s="54">
        <v>0.6715277777777778</v>
      </c>
      <c r="T24" s="51">
        <f>SUM(S24)+V24</f>
        <v>1.0555555555555556</v>
      </c>
      <c r="U24" s="52">
        <v>73</v>
      </c>
      <c r="V24" s="40">
        <v>0.3840277777777778</v>
      </c>
      <c r="W24" s="50">
        <v>0.6708333333333334</v>
      </c>
      <c r="X24" s="51">
        <f aca="true" t="shared" si="23" ref="X24:X25">SUM(W24)+Z24</f>
        <v>1.0409722222222224</v>
      </c>
      <c r="Y24" s="52">
        <v>72</v>
      </c>
      <c r="Z24" s="53">
        <v>0.3701388888888889</v>
      </c>
      <c r="AA24" s="47">
        <v>0.6368055555555555</v>
      </c>
      <c r="AB24" s="42">
        <f>SUM(AA24)+AD24</f>
        <v>0.9847222222222222</v>
      </c>
      <c r="AC24" s="48" t="s">
        <v>14</v>
      </c>
      <c r="AD24" s="49">
        <v>0.34791666666666665</v>
      </c>
      <c r="AE24" s="20"/>
      <c r="AI24" s="74"/>
      <c r="AJ24" s="74"/>
      <c r="AK24" s="74"/>
    </row>
    <row r="25" spans="1:32" ht="39.75" customHeight="1">
      <c r="A25" s="32">
        <v>23</v>
      </c>
      <c r="B25" s="33">
        <f t="shared" si="0"/>
        <v>1.4972222222222222</v>
      </c>
      <c r="C25" s="34" t="s">
        <v>13</v>
      </c>
      <c r="D25" s="34"/>
      <c r="E25" s="34"/>
      <c r="F25" s="34"/>
      <c r="G25" s="57" t="s">
        <v>15</v>
      </c>
      <c r="H25" s="57"/>
      <c r="I25" s="57"/>
      <c r="J25" s="57"/>
      <c r="K25" s="39">
        <v>0.2388888888888889</v>
      </c>
      <c r="L25" s="36">
        <f aca="true" t="shared" si="24" ref="L25:L28">SUM(K25)+N25</f>
        <v>0.6006944444444444</v>
      </c>
      <c r="M25" s="37">
        <v>19</v>
      </c>
      <c r="N25" s="46">
        <v>0.3618055555555556</v>
      </c>
      <c r="O25" s="41">
        <v>0.2520833333333333</v>
      </c>
      <c r="P25" s="42">
        <f t="shared" si="22"/>
        <v>0.6</v>
      </c>
      <c r="Q25" s="48" t="s">
        <v>14</v>
      </c>
      <c r="R25" s="49">
        <v>0.34791666666666665</v>
      </c>
      <c r="S25" s="54">
        <v>0.3201388888888889</v>
      </c>
      <c r="T25" s="51">
        <v>0.6979166666666666</v>
      </c>
      <c r="U25" s="52">
        <v>59</v>
      </c>
      <c r="V25" s="40">
        <v>0.3930555555555556</v>
      </c>
      <c r="W25" s="50">
        <v>0.4</v>
      </c>
      <c r="X25" s="51">
        <f t="shared" si="23"/>
        <v>0.7944444444444445</v>
      </c>
      <c r="Y25" s="52">
        <v>38</v>
      </c>
      <c r="Z25" s="40">
        <v>0.39444444444444443</v>
      </c>
      <c r="AA25" s="34" t="s">
        <v>13</v>
      </c>
      <c r="AB25" s="34"/>
      <c r="AC25" s="34"/>
      <c r="AD25" s="34"/>
      <c r="AE25" s="20"/>
      <c r="AF25" s="75"/>
    </row>
    <row r="26" spans="1:35" ht="39.75" customHeight="1">
      <c r="A26" s="32">
        <v>24</v>
      </c>
      <c r="B26" s="33">
        <f t="shared" si="0"/>
        <v>1.4916666666666667</v>
      </c>
      <c r="C26" s="34" t="s">
        <v>18</v>
      </c>
      <c r="D26" s="34"/>
      <c r="E26" s="34"/>
      <c r="F26" s="34"/>
      <c r="G26" s="50">
        <v>0.6715277777777778</v>
      </c>
      <c r="H26" s="51">
        <f aca="true" t="shared" si="25" ref="H26:H28">SUM(G26)+J26</f>
        <v>1.0555555555555556</v>
      </c>
      <c r="I26" s="76">
        <v>73</v>
      </c>
      <c r="J26" s="53">
        <v>0.3840277777777778</v>
      </c>
      <c r="K26" s="47">
        <v>0.6402777777777778</v>
      </c>
      <c r="L26" s="42">
        <f t="shared" si="24"/>
        <v>0.9881944444444445</v>
      </c>
      <c r="M26" s="48" t="s">
        <v>14</v>
      </c>
      <c r="N26" s="49">
        <v>0.34791666666666665</v>
      </c>
      <c r="O26" s="35">
        <v>0.5923611111111111</v>
      </c>
      <c r="P26" s="36">
        <f t="shared" si="22"/>
        <v>0.98125</v>
      </c>
      <c r="Q26" s="45">
        <v>54</v>
      </c>
      <c r="R26" s="38">
        <v>0.3888888888888889</v>
      </c>
      <c r="S26" s="34" t="s">
        <v>13</v>
      </c>
      <c r="T26" s="34"/>
      <c r="U26" s="34"/>
      <c r="V26" s="34"/>
      <c r="W26" s="30" t="s">
        <v>13</v>
      </c>
      <c r="X26" s="30"/>
      <c r="Y26" s="30"/>
      <c r="Z26" s="30"/>
      <c r="AA26" s="39">
        <v>0.2444444444444445</v>
      </c>
      <c r="AB26" s="36">
        <f aca="true" t="shared" si="26" ref="AB26:AB27">SUM(AA26)+AD26</f>
        <v>0.6152777777777779</v>
      </c>
      <c r="AC26" s="37">
        <v>2017</v>
      </c>
      <c r="AD26" s="46">
        <v>0.3708333333333334</v>
      </c>
      <c r="AE26" s="20"/>
      <c r="AF26" s="56"/>
      <c r="AG26" s="56"/>
      <c r="AH26" s="56"/>
      <c r="AI26" s="56"/>
    </row>
    <row r="27" spans="1:31" ht="39.75" customHeight="1">
      <c r="A27" s="32">
        <v>25</v>
      </c>
      <c r="B27" s="33">
        <f t="shared" si="0"/>
        <v>1.4284722222222224</v>
      </c>
      <c r="C27" s="39">
        <v>0.21250000000000002</v>
      </c>
      <c r="D27" s="36">
        <f aca="true" t="shared" si="27" ref="D27:D28">SUM(C27)+F27</f>
        <v>0.5354166666666667</v>
      </c>
      <c r="E27" s="37">
        <v>4001</v>
      </c>
      <c r="F27" s="46">
        <v>0.3229166666666667</v>
      </c>
      <c r="G27" s="41">
        <v>0.23958333333333334</v>
      </c>
      <c r="H27" s="42">
        <f t="shared" si="25"/>
        <v>0.5819444444444445</v>
      </c>
      <c r="I27" s="48">
        <v>20</v>
      </c>
      <c r="J27" s="49">
        <v>0.34236111111111117</v>
      </c>
      <c r="K27" s="47">
        <v>0.2479166666666667</v>
      </c>
      <c r="L27" s="42">
        <f t="shared" si="24"/>
        <v>0.6152777777777778</v>
      </c>
      <c r="M27" s="48">
        <v>23</v>
      </c>
      <c r="N27" s="49">
        <v>0.36736111111111114</v>
      </c>
      <c r="O27" s="30" t="s">
        <v>13</v>
      </c>
      <c r="P27" s="30"/>
      <c r="Q27" s="30"/>
      <c r="R27" s="30"/>
      <c r="S27" s="34" t="s">
        <v>13</v>
      </c>
      <c r="T27" s="34"/>
      <c r="U27" s="34"/>
      <c r="V27" s="34"/>
      <c r="W27" s="57" t="s">
        <v>15</v>
      </c>
      <c r="X27" s="57"/>
      <c r="Y27" s="57"/>
      <c r="Z27" s="57"/>
      <c r="AA27" s="39">
        <v>0.5854166666666667</v>
      </c>
      <c r="AB27" s="36">
        <f t="shared" si="26"/>
        <v>0.98125</v>
      </c>
      <c r="AC27" s="37">
        <v>2051</v>
      </c>
      <c r="AD27" s="46">
        <v>0.3958333333333333</v>
      </c>
      <c r="AE27" s="20"/>
    </row>
    <row r="28" spans="1:31" ht="39.75" customHeight="1">
      <c r="A28" s="32">
        <v>26</v>
      </c>
      <c r="B28" s="33">
        <f t="shared" si="0"/>
        <v>1.4930555555555558</v>
      </c>
      <c r="C28" s="39">
        <v>0.738888888888889</v>
      </c>
      <c r="D28" s="36">
        <f t="shared" si="27"/>
        <v>1.1</v>
      </c>
      <c r="E28" s="37">
        <v>4044</v>
      </c>
      <c r="F28" s="46">
        <v>0.3611111111111111</v>
      </c>
      <c r="G28" s="35">
        <v>0.6270833333333333</v>
      </c>
      <c r="H28" s="36">
        <f t="shared" si="25"/>
        <v>1.0006944444444446</v>
      </c>
      <c r="I28" s="37">
        <v>61</v>
      </c>
      <c r="J28" s="38">
        <v>0.37361111111111117</v>
      </c>
      <c r="K28" s="54">
        <v>0.6506944444444446</v>
      </c>
      <c r="L28" s="51">
        <f t="shared" si="24"/>
        <v>1.038888888888889</v>
      </c>
      <c r="M28" s="52">
        <v>70</v>
      </c>
      <c r="N28" s="40">
        <v>0.3881944444444445</v>
      </c>
      <c r="O28" s="50">
        <v>0.6708333333333334</v>
      </c>
      <c r="P28" s="51">
        <f aca="true" t="shared" si="28" ref="P28:P29">SUM(O28)+R28</f>
        <v>1.0409722222222222</v>
      </c>
      <c r="Q28" s="52">
        <v>72</v>
      </c>
      <c r="R28" s="40">
        <v>0.3701388888888889</v>
      </c>
      <c r="S28" s="34" t="s">
        <v>13</v>
      </c>
      <c r="T28" s="34"/>
      <c r="U28" s="34"/>
      <c r="V28" s="34"/>
      <c r="W28" s="30" t="s">
        <v>13</v>
      </c>
      <c r="X28" s="30"/>
      <c r="Y28" s="30"/>
      <c r="Z28" s="30"/>
      <c r="AA28" s="34" t="s">
        <v>13</v>
      </c>
      <c r="AB28" s="34"/>
      <c r="AC28" s="34"/>
      <c r="AD28" s="34"/>
      <c r="AE28" s="20"/>
    </row>
    <row r="29" spans="1:31" ht="39.75" customHeight="1">
      <c r="A29" s="32">
        <v>27</v>
      </c>
      <c r="B29" s="33">
        <f t="shared" si="0"/>
        <v>1.3625</v>
      </c>
      <c r="C29" s="34" t="s">
        <v>13</v>
      </c>
      <c r="D29" s="34"/>
      <c r="E29" s="34"/>
      <c r="F29" s="34"/>
      <c r="G29" s="30" t="s">
        <v>13</v>
      </c>
      <c r="H29" s="30"/>
      <c r="I29" s="30"/>
      <c r="J29" s="30"/>
      <c r="K29" s="34" t="s">
        <v>13</v>
      </c>
      <c r="L29" s="34"/>
      <c r="M29" s="34"/>
      <c r="N29" s="34"/>
      <c r="O29" s="35">
        <v>0.2333333333333333</v>
      </c>
      <c r="P29" s="36">
        <f t="shared" si="28"/>
        <v>0.5798611111111112</v>
      </c>
      <c r="Q29" s="37">
        <v>14</v>
      </c>
      <c r="R29" s="38">
        <v>0.34652777777777777</v>
      </c>
      <c r="S29" s="39">
        <v>0.20833333333333334</v>
      </c>
      <c r="T29" s="36">
        <f aca="true" t="shared" si="29" ref="T29:T30">SUM(S29)+V29</f>
        <v>0.5770833333333334</v>
      </c>
      <c r="U29" s="77" t="s">
        <v>16</v>
      </c>
      <c r="V29" s="46">
        <v>0.36875</v>
      </c>
      <c r="W29" s="35">
        <v>0.20902777777777778</v>
      </c>
      <c r="X29" s="36">
        <f aca="true" t="shared" si="30" ref="X29:X30">SUM(W29)+Z29</f>
        <v>0.46180555555555564</v>
      </c>
      <c r="Y29" s="37">
        <v>13</v>
      </c>
      <c r="Z29" s="53">
        <v>0.25277777777777777</v>
      </c>
      <c r="AA29" s="39">
        <v>0.25416666666666665</v>
      </c>
      <c r="AB29" s="36">
        <f aca="true" t="shared" si="31" ref="AB29:AB30">SUM(AA29)+AD29</f>
        <v>0.648611111111111</v>
      </c>
      <c r="AC29" s="37">
        <v>2020</v>
      </c>
      <c r="AD29" s="46">
        <v>0.39444444444444443</v>
      </c>
      <c r="AE29" s="20"/>
    </row>
    <row r="30" spans="1:31" ht="39.75" customHeight="1">
      <c r="A30" s="78">
        <v>28</v>
      </c>
      <c r="B30" s="79">
        <f t="shared" si="0"/>
        <v>1.3006944444444444</v>
      </c>
      <c r="C30" s="80">
        <v>0.3055555555555555</v>
      </c>
      <c r="D30" s="81">
        <f>SUM(C30)+F30</f>
        <v>0.6756944444444445</v>
      </c>
      <c r="E30" s="82">
        <v>4015</v>
      </c>
      <c r="F30" s="83">
        <v>0.3701388888888889</v>
      </c>
      <c r="G30" s="84" t="s">
        <v>13</v>
      </c>
      <c r="H30" s="84"/>
      <c r="I30" s="84"/>
      <c r="J30" s="84"/>
      <c r="K30" s="85" t="s">
        <v>13</v>
      </c>
      <c r="L30" s="85"/>
      <c r="M30" s="85"/>
      <c r="N30" s="85"/>
      <c r="O30" s="84" t="s">
        <v>13</v>
      </c>
      <c r="P30" s="84"/>
      <c r="Q30" s="84"/>
      <c r="R30" s="84"/>
      <c r="S30" s="80">
        <v>0.20902777777777778</v>
      </c>
      <c r="T30" s="81">
        <f t="shared" si="29"/>
        <v>0.46180555555555564</v>
      </c>
      <c r="U30" s="82">
        <v>13</v>
      </c>
      <c r="V30" s="83">
        <v>0.25277777777777777</v>
      </c>
      <c r="W30" s="86">
        <v>0.2104166666666667</v>
      </c>
      <c r="X30" s="81">
        <f t="shared" si="30"/>
        <v>0.5402777777777777</v>
      </c>
      <c r="Y30" s="82">
        <v>9</v>
      </c>
      <c r="Z30" s="87">
        <v>0.3298611111111111</v>
      </c>
      <c r="AA30" s="80">
        <v>0.2333333333333333</v>
      </c>
      <c r="AB30" s="81">
        <f t="shared" si="31"/>
        <v>0.5812499999999999</v>
      </c>
      <c r="AC30" s="82" t="s">
        <v>14</v>
      </c>
      <c r="AD30" s="83">
        <v>0.34791666666666665</v>
      </c>
      <c r="AE30" s="20"/>
    </row>
    <row r="31" spans="1:31" ht="26.25">
      <c r="A31" s="88" t="s">
        <v>11</v>
      </c>
      <c r="B31" s="89">
        <f>SUM(B3:B30)</f>
        <v>40.83333333333333</v>
      </c>
      <c r="J31" s="90"/>
      <c r="K31" s="90"/>
      <c r="L31" s="90"/>
      <c r="M31" s="90"/>
      <c r="N31" s="91"/>
      <c r="S31" s="92"/>
      <c r="T31" s="92"/>
      <c r="U31" s="93"/>
      <c r="V31" s="92"/>
      <c r="AB31" s="1"/>
      <c r="AD31" s="94"/>
      <c r="AE31" s="95"/>
    </row>
    <row r="32" spans="1:27" ht="25.5">
      <c r="A32" s="96" t="s">
        <v>19</v>
      </c>
      <c r="B32" s="97">
        <v>980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9"/>
      <c r="T32" s="100"/>
      <c r="U32" s="99"/>
      <c r="V32" s="99"/>
      <c r="W32" s="98"/>
      <c r="X32" s="98"/>
      <c r="Y32" s="98"/>
      <c r="Z32" s="98"/>
      <c r="AA32" s="98"/>
    </row>
    <row r="33" spans="1:30" ht="27.75">
      <c r="A33" s="101"/>
      <c r="B33" s="102">
        <v>0</v>
      </c>
      <c r="C33" s="103"/>
      <c r="D33" s="103"/>
      <c r="E33" s="103"/>
      <c r="F33" s="103"/>
      <c r="G33" s="103"/>
      <c r="H33" s="103"/>
      <c r="I33" s="103"/>
      <c r="K33" s="103"/>
      <c r="L33" s="103"/>
      <c r="M33" s="103"/>
      <c r="N33" s="103"/>
      <c r="O33" s="103"/>
      <c r="P33" s="103"/>
      <c r="R33" s="104"/>
      <c r="S33" s="98"/>
      <c r="T33" s="100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</row>
    <row r="34" spans="1:31" ht="34.5">
      <c r="A34" s="101"/>
      <c r="B34" s="105">
        <v>28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7"/>
      <c r="S34" s="99"/>
      <c r="T34" s="99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8"/>
    </row>
    <row r="35" spans="1:31" ht="35.25">
      <c r="A35" s="109" t="s">
        <v>20</v>
      </c>
      <c r="B35" s="110">
        <f>SUM(B31/B34)</f>
        <v>1.4583333333333333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</row>
    <row r="37" ht="25.5"/>
  </sheetData>
  <sheetProtection selectLockedCells="1" selectUnlockedCells="1"/>
  <mergeCells count="91">
    <mergeCell ref="C1:F1"/>
    <mergeCell ref="G1:J1"/>
    <mergeCell ref="K1:N1"/>
    <mergeCell ref="O1:R1"/>
    <mergeCell ref="S1:V1"/>
    <mergeCell ref="W1:Z1"/>
    <mergeCell ref="AA1:AD1"/>
    <mergeCell ref="K3:N3"/>
    <mergeCell ref="O3:R3"/>
    <mergeCell ref="AA3:AD3"/>
    <mergeCell ref="C4:F4"/>
    <mergeCell ref="G4:J4"/>
    <mergeCell ref="K4:N4"/>
    <mergeCell ref="C5:F5"/>
    <mergeCell ref="G5:J5"/>
    <mergeCell ref="AA5:AD5"/>
    <mergeCell ref="C6:F6"/>
    <mergeCell ref="S6:V6"/>
    <mergeCell ref="W6:Z6"/>
    <mergeCell ref="O7:R7"/>
    <mergeCell ref="S7:V7"/>
    <mergeCell ref="W7:Z7"/>
    <mergeCell ref="G8:J8"/>
    <mergeCell ref="K8:N8"/>
    <mergeCell ref="O8:R8"/>
    <mergeCell ref="C9:F9"/>
    <mergeCell ref="G9:J9"/>
    <mergeCell ref="K9:N9"/>
    <mergeCell ref="C10:F10"/>
    <mergeCell ref="G10:J10"/>
    <mergeCell ref="AA10:AD10"/>
    <mergeCell ref="C11:F11"/>
    <mergeCell ref="S11:V11"/>
    <mergeCell ref="W11:Z11"/>
    <mergeCell ref="O12:R12"/>
    <mergeCell ref="S12:V12"/>
    <mergeCell ref="W12:Z12"/>
    <mergeCell ref="K13:N13"/>
    <mergeCell ref="O13:R13"/>
    <mergeCell ref="AA13:AD13"/>
    <mergeCell ref="C14:F14"/>
    <mergeCell ref="G14:J14"/>
    <mergeCell ref="K14:N14"/>
    <mergeCell ref="C15:F15"/>
    <mergeCell ref="G15:J15"/>
    <mergeCell ref="K15:N15"/>
    <mergeCell ref="C16:F16"/>
    <mergeCell ref="G16:J16"/>
    <mergeCell ref="AA16:AD16"/>
    <mergeCell ref="C17:F17"/>
    <mergeCell ref="W17:Z17"/>
    <mergeCell ref="AA17:AD17"/>
    <mergeCell ref="K18:N18"/>
    <mergeCell ref="O18:R18"/>
    <mergeCell ref="AA18:AD18"/>
    <mergeCell ref="C19:F19"/>
    <mergeCell ref="G19:J19"/>
    <mergeCell ref="K19:N19"/>
    <mergeCell ref="C20:F20"/>
    <mergeCell ref="G20:J20"/>
    <mergeCell ref="AA20:AD20"/>
    <mergeCell ref="C21:F21"/>
    <mergeCell ref="O21:R21"/>
    <mergeCell ref="S21:V21"/>
    <mergeCell ref="O22:R22"/>
    <mergeCell ref="S22:V22"/>
    <mergeCell ref="W22:Z22"/>
    <mergeCell ref="S23:V23"/>
    <mergeCell ref="W23:Z23"/>
    <mergeCell ref="AA23:AD23"/>
    <mergeCell ref="C24:F24"/>
    <mergeCell ref="G24:J24"/>
    <mergeCell ref="K24:N24"/>
    <mergeCell ref="C25:F25"/>
    <mergeCell ref="G25:J25"/>
    <mergeCell ref="AA25:AD25"/>
    <mergeCell ref="C26:F26"/>
    <mergeCell ref="S26:V26"/>
    <mergeCell ref="W26:Z26"/>
    <mergeCell ref="O27:R27"/>
    <mergeCell ref="S27:V27"/>
    <mergeCell ref="W27:Z27"/>
    <mergeCell ref="S28:V28"/>
    <mergeCell ref="W28:Z28"/>
    <mergeCell ref="AA28:AD28"/>
    <mergeCell ref="C29:F29"/>
    <mergeCell ref="G29:J29"/>
    <mergeCell ref="K29:N29"/>
    <mergeCell ref="G30:J30"/>
    <mergeCell ref="K30:N30"/>
    <mergeCell ref="O30:R30"/>
  </mergeCells>
  <printOptions horizontalCentered="1"/>
  <pageMargins left="0.2361111111111111" right="0.2361111111111111" top="0.7479166666666667" bottom="0.7486111111111111" header="0.31527777777777777" footer="0.31527777777777777"/>
  <pageSetup fitToHeight="1" fitToWidth="1" horizontalDpi="300" verticalDpi="300" orientation="landscape" paperSize="9"/>
  <headerFooter alignWithMargins="0">
    <oddHeader>&amp;C&amp;"Arial,Bold Italic"&amp;28LINK 4</oddHeader>
    <oddFooter>&amp;C&amp;"Arial,Italic"&amp;22MAY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Dangerous</dc:creator>
  <cp:keywords/>
  <dc:description/>
  <cp:lastModifiedBy>LDC</cp:lastModifiedBy>
  <cp:lastPrinted>2019-05-16T09:30:33Z</cp:lastPrinted>
  <dcterms:created xsi:type="dcterms:W3CDTF">2001-01-18T00:44:21Z</dcterms:created>
  <dcterms:modified xsi:type="dcterms:W3CDTF">2019-05-16T09:36:29Z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